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7" i="1" l="1"/>
  <c r="H16" i="1"/>
  <c r="H31" i="1"/>
  <c r="H38" i="1"/>
  <c r="H24" i="1"/>
  <c r="H48" i="1" l="1"/>
  <c r="H27" i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<sst xmlns="http://schemas.openxmlformats.org/spreadsheetml/2006/main" count="55" uniqueCount="34">
  <si>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</si>
  <si>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</si>
  <si>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</si>
  <si>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</si>
  <si>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</si>
  <si>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</si>
  <si>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</si>
  <si>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</si>
  <si>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</si>
  <si>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</si>
  <si>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</si>
  <si>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</si>
  <si>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</si>
  <si>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</si>
  <si>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</si>
  <si>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</si>
  <si>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</si>
  <si>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</si>
  <si>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</si>
  <si>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</si>
  <si>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</si>
  <si>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</si>
  <si>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</si>
  <si>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</si>
  <si>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</si>
  <si>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Dana:14.07.2020.</t>
  </si>
  <si>
    <t>Primljena i neutrošena participacija od 14.07.2020.</t>
  </si>
  <si>
    <t>Dana 14.07.2020.godine Dom zdravlja Požarevac je izvršio plaćanje prema dobavljačima:</t>
  </si>
  <si>
    <t>NIS AD</t>
  </si>
  <si>
    <t>Toplifikacija JP</t>
  </si>
  <si>
    <t>9003723368</t>
  </si>
  <si>
    <t>3116-32-1374-0620</t>
  </si>
  <si>
    <t>3115-31-1374-0620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</si>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</sst>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7" fillId="0" borderId="1" xfId="1" applyNumberFormat="1" applyFont="1" applyBorder="1"/>
    <xf numFmtId="49" fontId="6" fillId="0" borderId="1" xfId="1" applyNumberFormat="1" applyBorder="1"/>
    <xf numFmtId="4" fontId="8" fillId="0" borderId="1" xfId="1" applyNumberFormat="1" applyFont="1" applyBorder="1"/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abSelected="1" topLeftCell="B41" zoomScaleNormal="100" workbookViewId="0">
      <selection activeCell="C59" sqref="C5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25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44026</v>
      </c>
      <c r="H12" s="23">
        <v>1839212.26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44026</v>
      </c>
      <c r="H13" s="3">
        <f>H14+H25-H32-H42</f>
        <v>1835511.6099999992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44026</v>
      </c>
      <c r="H14" s="4">
        <f>H15+H16+H17+H18+H19+H20+H21+H22+H23+H24</f>
        <v>2084792.5299999991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</f>
        <v>1468870.88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</f>
        <v>21461.389999999992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44026</v>
      </c>
      <c r="H25" s="4">
        <f>H26+H27+H28+H29+H30+H31</f>
        <v>357605.34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  <c r="K26" s="8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2795+5590+18015+3300+5800+2900+2715+2987+543+3530+2172+5588+48414+1350</f>
        <v>105699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44026</v>
      </c>
      <c r="H32" s="5">
        <f>SUM(H33:H41)</f>
        <v>606886.26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  <c r="L34" s="8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  <c r="L36" s="8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f>191641.55+135805.77+267012.94</f>
        <v>594460.26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12426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  <c r="K41" s="8"/>
    </row>
    <row r="42" spans="2:12" x14ac:dyDescent="0.25">
      <c r="B42" s="30" t="s">
        <v>21</v>
      </c>
      <c r="C42" s="31"/>
      <c r="D42" s="31"/>
      <c r="E42" s="31"/>
      <c r="F42" s="32"/>
      <c r="G42" s="17">
        <v>44026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  <c r="K46" s="8"/>
    </row>
    <row r="47" spans="2:12" x14ac:dyDescent="0.25">
      <c r="B47" s="36" t="s">
        <v>15</v>
      </c>
      <c r="C47" s="37"/>
      <c r="D47" s="37"/>
      <c r="E47" s="37"/>
      <c r="F47" s="38"/>
      <c r="G47" s="2"/>
      <c r="H47" s="10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44026</v>
      </c>
      <c r="H48" s="6">
        <f>282703.09+42051.84+2093719.92+16614+10133.44+1695.8+1315.38+8251.81-2452784.77+48.48+16013.48+406.35+663203.3-679671.61+12652.84+5223.56+13371.36+0.14-31247.76</f>
        <v>3700.649999999896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6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1839212.2599999991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2" t="s">
        <v>28</v>
      </c>
      <c r="C54" s="53">
        <v>191641.55</v>
      </c>
      <c r="D54" s="54" t="s">
        <v>30</v>
      </c>
    </row>
    <row r="55" spans="2:11" x14ac:dyDescent="0.25">
      <c r="B55" s="52" t="s">
        <v>29</v>
      </c>
      <c r="C55" s="53">
        <v>135805.76999999999</v>
      </c>
      <c r="D55" s="54" t="s">
        <v>31</v>
      </c>
    </row>
    <row r="56" spans="2:11" x14ac:dyDescent="0.25">
      <c r="B56" s="52" t="s">
        <v>29</v>
      </c>
      <c r="C56" s="53">
        <v>267012.94</v>
      </c>
      <c r="D56" s="54" t="s">
        <v>32</v>
      </c>
    </row>
    <row r="57" spans="2:11" x14ac:dyDescent="0.25">
      <c r="B57" s="56" t="s">
        <v>33</v>
      </c>
      <c r="C57" s="55">
        <f>SUM(C54:C56)</f>
        <v>594460.26</v>
      </c>
      <c r="D57" s="54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2020-07-15T12:47:14Z</dcterms:modified>
</cp:coreProperties>
</file>